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41\"/>
    </mc:Choice>
  </mc:AlternateContent>
  <xr:revisionPtr revIDLastSave="0" documentId="8_{FC5BAB84-4BFC-4139-AFB3-04EF3E0B5908}" xr6:coauthVersionLast="36" xr6:coauthVersionMax="36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545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52" i="1"/>
  <c r="H53" i="1"/>
  <c r="H54" i="1"/>
  <c r="H55" i="1"/>
  <c r="H57" i="1"/>
  <c r="H59" i="1"/>
  <c r="H42" i="1"/>
  <c r="H43" i="1"/>
  <c r="H44" i="1"/>
  <c r="H45" i="1"/>
  <c r="H46" i="1"/>
  <c r="H47" i="1"/>
  <c r="H48" i="1"/>
  <c r="H49" i="1"/>
  <c r="H41" i="1"/>
  <c r="H34" i="1"/>
  <c r="H36" i="1"/>
  <c r="H38" i="1"/>
  <c r="H39" i="1"/>
  <c r="H23" i="1"/>
  <c r="H25" i="1"/>
  <c r="H28" i="1"/>
  <c r="H14" i="1"/>
  <c r="H15" i="1"/>
  <c r="H16" i="1"/>
  <c r="H17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H61" i="1" s="1"/>
  <c r="E52" i="1"/>
  <c r="E53" i="1"/>
  <c r="E54" i="1"/>
  <c r="E55" i="1"/>
  <c r="E56" i="1"/>
  <c r="H56" i="1" s="1"/>
  <c r="E57" i="1"/>
  <c r="E58" i="1"/>
  <c r="H58" i="1" s="1"/>
  <c r="E59" i="1"/>
  <c r="E51" i="1"/>
  <c r="H51" i="1" s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E35" i="1"/>
  <c r="H35" i="1" s="1"/>
  <c r="E36" i="1"/>
  <c r="E37" i="1"/>
  <c r="H37" i="1" s="1"/>
  <c r="E38" i="1"/>
  <c r="E39" i="1"/>
  <c r="E31" i="1"/>
  <c r="H31" i="1" s="1"/>
  <c r="E29" i="1"/>
  <c r="H29" i="1" s="1"/>
  <c r="E22" i="1"/>
  <c r="H22" i="1" s="1"/>
  <c r="E23" i="1"/>
  <c r="E24" i="1"/>
  <c r="H24" i="1" s="1"/>
  <c r="E25" i="1"/>
  <c r="E26" i="1"/>
  <c r="H26" i="1" s="1"/>
  <c r="E27" i="1"/>
  <c r="H27" i="1" s="1"/>
  <c r="E28" i="1"/>
  <c r="E21" i="1"/>
  <c r="H21" i="1" s="1"/>
  <c r="E14" i="1"/>
  <c r="E15" i="1"/>
  <c r="E16" i="1"/>
  <c r="E17" i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G10" i="1" s="1"/>
  <c r="G160" i="1" s="1"/>
  <c r="F12" i="1"/>
  <c r="E12" i="1"/>
  <c r="D12" i="1"/>
  <c r="D10" i="1" s="1"/>
  <c r="D160" i="1" s="1"/>
  <c r="C12" i="1"/>
  <c r="C10" i="1" s="1"/>
  <c r="C160" i="1" s="1"/>
  <c r="H10" i="1" l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<sst xmlns="http://schemas.openxmlformats.org/spreadsheetml/2006/main" count="163" uniqueCount="90">
  <si>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</si>
  <si>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</si>
  <si>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</si>
  <si>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</si>
  <si>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</si>
  <si>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</si>
  <si>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</si>
  <si>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</si>
  <si>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</si>
  <si>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</si>
  <si>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</si>
  <si>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</si>
  <si>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</si>
  <si>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</si>
  <si>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</si>
  <si>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</si>
  <si>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</si>
  <si>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</si>
  <si>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</si>
  <si>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</si>
  <si>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</si>
  <si>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</si>
  <si>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</si>
  <si>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</si>
  <si>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</si>
  <si>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</si>
  <si>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</si>
  <si>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</si>
  <si>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</si>
  <si>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</si>
  <si>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</si>
  <si>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</si>
  <si>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</si>
  <si>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</si>
  <si>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</si>
  <si>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</si>
  <si>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</si>
  <si>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</si>
  <si>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</si>
  <si>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</si>
  <si>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</si>
  <si>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</si>
  <si>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</si>
  <si>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</si>
  <si>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</si>
  <si>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</si>
  <si>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</si>
  <si>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</si>
  <si>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</si>
  <si>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</si>
  <si>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</si>
  <si>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</si>
  <si>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</si>
  <si>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</si>
  <si>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</si>
  <si>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</si>
  <si>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</si>
  <si>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</si>
  <si>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</si>
  <si>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</si>
  <si>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</si>
  <si>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</si>
  <si>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</si>
  <si>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</si>
  <si>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</si>
  <si>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</si>
  <si>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</si>
  <si>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</si>
  <si>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</si>
  <si>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</si>
  <si>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</si>
  <si>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</si>
  <si>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</si>
  <si>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</si>
  <si>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</si>
  <si>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</si>
  <si>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</si>
  <si>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</si>
  <si>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</si>
  <si>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</si>
  <si>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</si>
  <si>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</si>
  <si>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</si>
  <si>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</si>
  <si>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</si>
  <si>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</si>
  <si>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</si>
  <si>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</si>
  <si>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JMAS IGNACIO ZARAGOZA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</si>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</sst>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4" zoomScale="90" zoomScaleNormal="90" workbookViewId="0">
      <selection activeCell="G169" sqref="G16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2265951.34</v>
      </c>
      <c r="D10" s="8">
        <f>SUM(D12,D20,D30,D40,D50,D60,D64,D73,D77)</f>
        <v>0</v>
      </c>
      <c r="E10" s="28">
        <f t="shared" ref="E10:H10" si="0">SUM(E12,E20,E30,E40,E50,E60,E64,E73,E77)</f>
        <v>2265951.34</v>
      </c>
      <c r="F10" s="8">
        <f t="shared" si="0"/>
        <v>2230550</v>
      </c>
      <c r="G10" s="8">
        <f t="shared" si="0"/>
        <v>82500</v>
      </c>
      <c r="H10" s="28">
        <f t="shared" si="0"/>
        <v>35401.339999999997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75000</v>
      </c>
      <c r="D12" s="7">
        <f>SUM(D13:D19)</f>
        <v>0</v>
      </c>
      <c r="E12" s="29">
        <f t="shared" ref="E12:H12" si="1">SUM(E13:E19)</f>
        <v>75000</v>
      </c>
      <c r="F12" s="7">
        <f t="shared" si="1"/>
        <v>82500</v>
      </c>
      <c r="G12" s="7">
        <f t="shared" si="1"/>
        <v>82500</v>
      </c>
      <c r="H12" s="29">
        <f t="shared" si="1"/>
        <v>-7500</v>
      </c>
    </row>
    <row r="13" spans="2:9" ht="24" x14ac:dyDescent="0.2">
      <c r="B13" s="10" t="s">
        <v>14</v>
      </c>
      <c r="C13" s="25">
        <v>75000</v>
      </c>
      <c r="D13" s="25">
        <v>0</v>
      </c>
      <c r="E13" s="30">
        <f>SUM(C13:D13)</f>
        <v>75000</v>
      </c>
      <c r="F13" s="26">
        <v>82500</v>
      </c>
      <c r="G13" s="26">
        <v>82500</v>
      </c>
      <c r="H13" s="34">
        <f>SUM(E13-F13)</f>
        <v>-7500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239901.34</v>
      </c>
      <c r="D20" s="7">
        <f t="shared" ref="D20:H20" si="4">SUM(D21:D29)</f>
        <v>0</v>
      </c>
      <c r="E20" s="29">
        <f t="shared" si="4"/>
        <v>239901.34</v>
      </c>
      <c r="F20" s="7">
        <f t="shared" si="4"/>
        <v>198150</v>
      </c>
      <c r="G20" s="7">
        <f t="shared" si="4"/>
        <v>0</v>
      </c>
      <c r="H20" s="29">
        <f t="shared" si="4"/>
        <v>41751.339999999997</v>
      </c>
    </row>
    <row r="21" spans="2:8" ht="24" x14ac:dyDescent="0.2">
      <c r="B21" s="10" t="s">
        <v>22</v>
      </c>
      <c r="C21" s="25">
        <v>12000</v>
      </c>
      <c r="D21" s="25">
        <v>0</v>
      </c>
      <c r="E21" s="30">
        <f t="shared" si="2"/>
        <v>12000</v>
      </c>
      <c r="F21" s="26">
        <v>15550</v>
      </c>
      <c r="G21" s="26">
        <v>0</v>
      </c>
      <c r="H21" s="34">
        <f t="shared" si="3"/>
        <v>-3550</v>
      </c>
    </row>
    <row r="22" spans="2:8" x14ac:dyDescent="0.2">
      <c r="B22" s="10" t="s">
        <v>23</v>
      </c>
      <c r="C22" s="25">
        <v>4001.34</v>
      </c>
      <c r="D22" s="25">
        <v>0</v>
      </c>
      <c r="E22" s="30">
        <f t="shared" si="2"/>
        <v>4001.34</v>
      </c>
      <c r="F22" s="26">
        <v>12150</v>
      </c>
      <c r="G22" s="26">
        <v>0</v>
      </c>
      <c r="H22" s="34">
        <f t="shared" si="3"/>
        <v>-8148.66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17950</v>
      </c>
      <c r="D24" s="25">
        <v>0</v>
      </c>
      <c r="E24" s="30">
        <f t="shared" si="2"/>
        <v>17950</v>
      </c>
      <c r="F24" s="26">
        <v>17950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170000</v>
      </c>
      <c r="D26" s="25">
        <v>0</v>
      </c>
      <c r="E26" s="30">
        <f t="shared" si="2"/>
        <v>170000</v>
      </c>
      <c r="F26" s="26">
        <v>152500</v>
      </c>
      <c r="G26" s="26">
        <v>0</v>
      </c>
      <c r="H26" s="34">
        <f t="shared" si="3"/>
        <v>17500</v>
      </c>
    </row>
    <row r="27" spans="2:8" ht="24" x14ac:dyDescent="0.2">
      <c r="B27" s="10" t="s">
        <v>28</v>
      </c>
      <c r="C27" s="25">
        <v>19500</v>
      </c>
      <c r="D27" s="25">
        <v>0</v>
      </c>
      <c r="E27" s="30">
        <f t="shared" si="2"/>
        <v>19500</v>
      </c>
      <c r="F27" s="26">
        <v>0</v>
      </c>
      <c r="G27" s="26">
        <v>0</v>
      </c>
      <c r="H27" s="34">
        <f t="shared" si="3"/>
        <v>19500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16450</v>
      </c>
      <c r="D29" s="25">
        <v>0</v>
      </c>
      <c r="E29" s="30">
        <f t="shared" si="2"/>
        <v>16450</v>
      </c>
      <c r="F29" s="26">
        <v>0</v>
      </c>
      <c r="G29" s="26">
        <v>0</v>
      </c>
      <c r="H29" s="34">
        <f t="shared" si="3"/>
        <v>16450</v>
      </c>
    </row>
    <row r="30" spans="2:8" s="9" customFormat="1" ht="24" x14ac:dyDescent="0.2">
      <c r="B30" s="12" t="s">
        <v>31</v>
      </c>
      <c r="C30" s="7">
        <f>SUM(C31:C39)</f>
        <v>1768500</v>
      </c>
      <c r="D30" s="7">
        <f t="shared" ref="D30:H30" si="5">SUM(D31:D39)</f>
        <v>0</v>
      </c>
      <c r="E30" s="29">
        <f t="shared" si="5"/>
        <v>1768500</v>
      </c>
      <c r="F30" s="7">
        <f t="shared" si="5"/>
        <v>1768500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1685000</v>
      </c>
      <c r="D31" s="25">
        <v>0</v>
      </c>
      <c r="E31" s="30">
        <f t="shared" si="2"/>
        <v>1685000</v>
      </c>
      <c r="F31" s="26">
        <v>1685000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5650</v>
      </c>
      <c r="D32" s="25">
        <v>0</v>
      </c>
      <c r="E32" s="30">
        <f t="shared" si="2"/>
        <v>5650</v>
      </c>
      <c r="F32" s="26">
        <v>5650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6500</v>
      </c>
      <c r="D33" s="25">
        <v>0</v>
      </c>
      <c r="E33" s="30">
        <f t="shared" si="2"/>
        <v>6500</v>
      </c>
      <c r="F33" s="26">
        <v>6500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5500</v>
      </c>
      <c r="D35" s="25">
        <v>0</v>
      </c>
      <c r="E35" s="30">
        <f t="shared" si="2"/>
        <v>5500</v>
      </c>
      <c r="F35" s="26">
        <v>5500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65850</v>
      </c>
      <c r="D37" s="25">
        <v>0</v>
      </c>
      <c r="E37" s="30">
        <f t="shared" si="2"/>
        <v>65850</v>
      </c>
      <c r="F37" s="26">
        <v>65850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64550</v>
      </c>
      <c r="D50" s="7">
        <f t="shared" ref="D50:H50" si="7">SUM(D51:D59)</f>
        <v>0</v>
      </c>
      <c r="E50" s="29">
        <f t="shared" si="7"/>
        <v>64550</v>
      </c>
      <c r="F50" s="7">
        <f t="shared" si="7"/>
        <v>63450</v>
      </c>
      <c r="G50" s="7">
        <f t="shared" si="7"/>
        <v>0</v>
      </c>
      <c r="H50" s="29">
        <f t="shared" si="7"/>
        <v>1100</v>
      </c>
    </row>
    <row r="51" spans="2:8" x14ac:dyDescent="0.2">
      <c r="B51" s="10" t="s">
        <v>52</v>
      </c>
      <c r="C51" s="25">
        <v>8950</v>
      </c>
      <c r="D51" s="25">
        <v>0</v>
      </c>
      <c r="E51" s="30">
        <f t="shared" si="2"/>
        <v>8950</v>
      </c>
      <c r="F51" s="26">
        <v>8950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35600</v>
      </c>
      <c r="D56" s="25">
        <v>0</v>
      </c>
      <c r="E56" s="30">
        <f t="shared" si="2"/>
        <v>35600</v>
      </c>
      <c r="F56" s="26">
        <v>35600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20000</v>
      </c>
      <c r="D58" s="25">
        <v>0</v>
      </c>
      <c r="E58" s="30">
        <f t="shared" si="2"/>
        <v>20000</v>
      </c>
      <c r="F58" s="26">
        <v>18900</v>
      </c>
      <c r="G58" s="26">
        <v>0</v>
      </c>
      <c r="H58" s="34">
        <f t="shared" si="3"/>
        <v>1100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118000</v>
      </c>
      <c r="D60" s="7">
        <f t="shared" ref="D60:H60" si="8">SUM(D61:D63)</f>
        <v>0</v>
      </c>
      <c r="E60" s="29">
        <f t="shared" si="8"/>
        <v>118000</v>
      </c>
      <c r="F60" s="7">
        <f t="shared" si="8"/>
        <v>117950</v>
      </c>
      <c r="G60" s="7">
        <f t="shared" si="8"/>
        <v>0</v>
      </c>
      <c r="H60" s="29">
        <f t="shared" si="8"/>
        <v>50</v>
      </c>
    </row>
    <row r="61" spans="2:8" x14ac:dyDescent="0.2">
      <c r="B61" s="10" t="s">
        <v>62</v>
      </c>
      <c r="C61" s="25">
        <v>18000</v>
      </c>
      <c r="D61" s="25">
        <v>0</v>
      </c>
      <c r="E61" s="30">
        <f t="shared" si="2"/>
        <v>18000</v>
      </c>
      <c r="F61" s="26">
        <v>17950</v>
      </c>
      <c r="G61" s="26">
        <v>0</v>
      </c>
      <c r="H61" s="34">
        <f t="shared" si="3"/>
        <v>50</v>
      </c>
    </row>
    <row r="62" spans="2:8" x14ac:dyDescent="0.2">
      <c r="B62" s="10" t="s">
        <v>63</v>
      </c>
      <c r="C62" s="25">
        <v>100000</v>
      </c>
      <c r="D62" s="25">
        <v>0</v>
      </c>
      <c r="E62" s="30">
        <f t="shared" si="2"/>
        <v>100000</v>
      </c>
      <c r="F62" s="26">
        <v>100000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2265951.34</v>
      </c>
      <c r="D160" s="24">
        <f t="shared" ref="D160:G160" si="28">SUM(D10,D85)</f>
        <v>0</v>
      </c>
      <c r="E160" s="32">
        <f>SUM(E10,E85)</f>
        <v>2265951.34</v>
      </c>
      <c r="F160" s="24">
        <f t="shared" si="28"/>
        <v>2230550</v>
      </c>
      <c r="G160" s="24">
        <f t="shared" si="28"/>
        <v>82500</v>
      </c>
      <c r="H160" s="32">
        <f>SUM(H10,H85)</f>
        <v>35401.339999999997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dcterms:created xsi:type="dcterms:W3CDTF">2020-01-08T21:14:59Z</dcterms:created>
  <dcterms:modified xsi:type="dcterms:W3CDTF">2023-01-31T23:32:45Z</dcterms:modified>
</cp:coreProperties>
</file>